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170"/>
  </bookViews>
  <sheets>
    <sheet name="Watts" sheetId="2" r:id="rId1"/>
  </sheets>
  <calcPr calcId="145621"/>
</workbook>
</file>

<file path=xl/calcChain.xml><?xml version="1.0" encoding="utf-8"?>
<calcChain xmlns="http://schemas.openxmlformats.org/spreadsheetml/2006/main">
  <c r="D7" i="2" l="1"/>
  <c r="D25" i="2" s="1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C30" i="2"/>
  <c r="C48" i="2" s="1"/>
  <c r="C7" i="2"/>
  <c r="C24" i="2" s="1"/>
  <c r="C23" i="2" l="1"/>
  <c r="D30" i="2"/>
  <c r="D11" i="2"/>
  <c r="D15" i="2"/>
  <c r="D19" i="2"/>
  <c r="D23" i="2"/>
  <c r="D8" i="2"/>
  <c r="D12" i="2"/>
  <c r="D16" i="2"/>
  <c r="D20" i="2"/>
  <c r="D24" i="2"/>
  <c r="D10" i="2"/>
  <c r="D14" i="2"/>
  <c r="D18" i="2"/>
  <c r="D22" i="2"/>
  <c r="D9" i="2"/>
  <c r="D13" i="2"/>
  <c r="D17" i="2"/>
  <c r="D21" i="2"/>
  <c r="C15" i="2"/>
  <c r="C13" i="2"/>
  <c r="C21" i="2"/>
  <c r="C31" i="2"/>
  <c r="C33" i="2"/>
  <c r="C35" i="2"/>
  <c r="C37" i="2"/>
  <c r="C39" i="2"/>
  <c r="C41" i="2"/>
  <c r="C43" i="2"/>
  <c r="C45" i="2"/>
  <c r="C47" i="2"/>
  <c r="C11" i="2"/>
  <c r="C19" i="2"/>
  <c r="E7" i="2"/>
  <c r="E22" i="2" s="1"/>
  <c r="C9" i="2"/>
  <c r="C17" i="2"/>
  <c r="C25" i="2"/>
  <c r="C32" i="2"/>
  <c r="C34" i="2"/>
  <c r="C36" i="2"/>
  <c r="C38" i="2"/>
  <c r="C40" i="2"/>
  <c r="C42" i="2"/>
  <c r="C44" i="2"/>
  <c r="C46" i="2"/>
  <c r="E24" i="2"/>
  <c r="E30" i="2"/>
  <c r="C8" i="2"/>
  <c r="C10" i="2"/>
  <c r="C12" i="2"/>
  <c r="C14" i="2"/>
  <c r="C16" i="2"/>
  <c r="C18" i="2"/>
  <c r="C20" i="2"/>
  <c r="C22" i="2"/>
  <c r="D47" i="2" l="1"/>
  <c r="D43" i="2"/>
  <c r="D39" i="2"/>
  <c r="D35" i="2"/>
  <c r="D31" i="2"/>
  <c r="D46" i="2"/>
  <c r="D42" i="2"/>
  <c r="D38" i="2"/>
  <c r="D34" i="2"/>
  <c r="D45" i="2"/>
  <c r="D41" i="2"/>
  <c r="D37" i="2"/>
  <c r="D33" i="2"/>
  <c r="D48" i="2"/>
  <c r="D44" i="2"/>
  <c r="D40" i="2"/>
  <c r="D36" i="2"/>
  <c r="D32" i="2"/>
  <c r="F7" i="2"/>
  <c r="F25" i="2" s="1"/>
  <c r="E8" i="2"/>
  <c r="E16" i="2"/>
  <c r="E19" i="2"/>
  <c r="E9" i="2"/>
  <c r="E21" i="2"/>
  <c r="E10" i="2"/>
  <c r="E18" i="2"/>
  <c r="E15" i="2"/>
  <c r="E11" i="2"/>
  <c r="E23" i="2"/>
  <c r="E12" i="2"/>
  <c r="E20" i="2"/>
  <c r="E17" i="2"/>
  <c r="E13" i="2"/>
  <c r="E25" i="2"/>
  <c r="E14" i="2"/>
  <c r="E47" i="2"/>
  <c r="E45" i="2"/>
  <c r="E43" i="2"/>
  <c r="E41" i="2"/>
  <c r="E39" i="2"/>
  <c r="E37" i="2"/>
  <c r="E35" i="2"/>
  <c r="E33" i="2"/>
  <c r="E31" i="2"/>
  <c r="E48" i="2"/>
  <c r="E46" i="2"/>
  <c r="E38" i="2"/>
  <c r="E44" i="2"/>
  <c r="E42" i="2"/>
  <c r="E40" i="2"/>
  <c r="E36" i="2"/>
  <c r="E34" i="2"/>
  <c r="E32" i="2"/>
  <c r="F23" i="2"/>
  <c r="F21" i="2"/>
  <c r="F19" i="2"/>
  <c r="F15" i="2"/>
  <c r="F13" i="2"/>
  <c r="F11" i="2"/>
  <c r="G7" i="2"/>
  <c r="F24" i="2"/>
  <c r="F16" i="2"/>
  <c r="F22" i="2"/>
  <c r="F14" i="2"/>
  <c r="F20" i="2"/>
  <c r="F18" i="2"/>
  <c r="F10" i="2"/>
  <c r="F30" i="2"/>
  <c r="F12" i="2" l="1"/>
  <c r="F8" i="2"/>
  <c r="F9" i="2"/>
  <c r="F17" i="2"/>
  <c r="F47" i="2"/>
  <c r="F45" i="2"/>
  <c r="F43" i="2"/>
  <c r="F41" i="2"/>
  <c r="F39" i="2"/>
  <c r="F37" i="2"/>
  <c r="F35" i="2"/>
  <c r="F33" i="2"/>
  <c r="F31" i="2"/>
  <c r="F48" i="2"/>
  <c r="F46" i="2"/>
  <c r="F44" i="2"/>
  <c r="F42" i="2"/>
  <c r="F40" i="2"/>
  <c r="F38" i="2"/>
  <c r="F36" i="2"/>
  <c r="F34" i="2"/>
  <c r="F32" i="2"/>
  <c r="G30" i="2"/>
  <c r="G25" i="2"/>
  <c r="G23" i="2"/>
  <c r="G21" i="2"/>
  <c r="G19" i="2"/>
  <c r="G17" i="2"/>
  <c r="G15" i="2"/>
  <c r="G13" i="2"/>
  <c r="G11" i="2"/>
  <c r="G9" i="2"/>
  <c r="H7" i="2"/>
  <c r="G24" i="2"/>
  <c r="G22" i="2"/>
  <c r="G20" i="2"/>
  <c r="G18" i="2"/>
  <c r="G12" i="2"/>
  <c r="G10" i="2"/>
  <c r="G8" i="2"/>
  <c r="G16" i="2"/>
  <c r="G14" i="2"/>
  <c r="G48" i="2" l="1"/>
  <c r="G46" i="2"/>
  <c r="G44" i="2"/>
  <c r="G42" i="2"/>
  <c r="G40" i="2"/>
  <c r="G38" i="2"/>
  <c r="G36" i="2"/>
  <c r="G34" i="2"/>
  <c r="G32" i="2"/>
  <c r="G47" i="2"/>
  <c r="G45" i="2"/>
  <c r="G43" i="2"/>
  <c r="G37" i="2"/>
  <c r="G41" i="2"/>
  <c r="G39" i="2"/>
  <c r="G35" i="2"/>
  <c r="G33" i="2"/>
  <c r="G31" i="2"/>
  <c r="H24" i="2"/>
  <c r="H22" i="2"/>
  <c r="H20" i="2"/>
  <c r="H18" i="2"/>
  <c r="H16" i="2"/>
  <c r="H14" i="2"/>
  <c r="H12" i="2"/>
  <c r="H10" i="2"/>
  <c r="H8" i="2"/>
  <c r="H19" i="2"/>
  <c r="H11" i="2"/>
  <c r="H25" i="2"/>
  <c r="H17" i="2"/>
  <c r="H9" i="2"/>
  <c r="H23" i="2"/>
  <c r="H15" i="2"/>
  <c r="H21" i="2"/>
  <c r="H13" i="2"/>
  <c r="H30" i="2"/>
  <c r="H48" i="2" l="1"/>
  <c r="H46" i="2"/>
  <c r="H44" i="2"/>
  <c r="H42" i="2"/>
  <c r="H40" i="2"/>
  <c r="H38" i="2"/>
  <c r="H36" i="2"/>
  <c r="H34" i="2"/>
  <c r="H32" i="2"/>
  <c r="H47" i="2"/>
  <c r="H45" i="2"/>
  <c r="H43" i="2"/>
  <c r="H41" i="2"/>
  <c r="H39" i="2"/>
  <c r="H37" i="2"/>
  <c r="H35" i="2"/>
  <c r="H33" i="2"/>
  <c r="H31" i="2"/>
</calcChain>
</file>

<file path=xl/sharedStrings.xml><?xml version="1.0" encoding="utf-8"?>
<sst xmlns="http://schemas.openxmlformats.org/spreadsheetml/2006/main" count="18" uniqueCount="9">
  <si>
    <t>Watts</t>
  </si>
  <si>
    <t>Seconds--&gt;</t>
  </si>
  <si>
    <t>1 Hour</t>
  </si>
  <si>
    <t>Minute</t>
  </si>
  <si>
    <t>All day</t>
  </si>
  <si>
    <t>All week</t>
  </si>
  <si>
    <t>All month</t>
  </si>
  <si>
    <t>All year</t>
  </si>
  <si>
    <t>4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</si>
</sst>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7" formatCode="_-* #,##0_-;\-* #,##0_-;_-* &quot;-&quot;??_-;_-@_-"/>
    <numFmt numFmtId="168" formatCode="&quot;I pay R1.00 per kWh&quot;"/>
    <numFmt numFmtId="169" formatCode="&quot;I pay R1.50 per kWh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NumberFormat="1" applyFont="1"/>
    <xf numFmtId="43" fontId="0" fillId="3" borderId="1" xfId="1" applyNumberFormat="1" applyFont="1" applyFill="1" applyBorder="1"/>
    <xf numFmtId="43" fontId="0" fillId="0" borderId="0" xfId="0" applyNumberFormat="1"/>
    <xf numFmtId="43" fontId="0" fillId="4" borderId="1" xfId="1" applyNumberFormat="1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0" fillId="4" borderId="2" xfId="0" applyFont="1" applyFill="1" applyBorder="1"/>
    <xf numFmtId="167" fontId="2" fillId="2" borderId="5" xfId="1" applyNumberFormat="1" applyFont="1" applyFill="1" applyBorder="1"/>
    <xf numFmtId="0" fontId="2" fillId="2" borderId="3" xfId="0" applyFont="1" applyFill="1" applyBorder="1" applyAlignment="1">
      <alignment horizontal="right"/>
    </xf>
    <xf numFmtId="0" fontId="0" fillId="4" borderId="4" xfId="0" applyFont="1" applyFill="1" applyBorder="1"/>
    <xf numFmtId="43" fontId="0" fillId="3" borderId="5" xfId="1" applyNumberFormat="1" applyFont="1" applyFill="1" applyBorder="1"/>
    <xf numFmtId="43" fontId="0" fillId="4" borderId="5" xfId="1" applyNumberFormat="1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43" fontId="0" fillId="3" borderId="8" xfId="1" applyNumberFormat="1" applyFont="1" applyFill="1" applyBorder="1"/>
    <xf numFmtId="43" fontId="0" fillId="3" borderId="9" xfId="1" applyNumberFormat="1" applyFont="1" applyFill="1" applyBorder="1"/>
    <xf numFmtId="43" fontId="0" fillId="4" borderId="8" xfId="1" applyNumberFormat="1" applyFont="1" applyFill="1" applyBorder="1"/>
    <xf numFmtId="43" fontId="0" fillId="4" borderId="9" xfId="1" applyNumberFormat="1" applyFont="1" applyFill="1" applyBorder="1"/>
    <xf numFmtId="43" fontId="0" fillId="4" borderId="10" xfId="1" applyNumberFormat="1" applyFont="1" applyFill="1" applyBorder="1"/>
    <xf numFmtId="43" fontId="0" fillId="4" borderId="11" xfId="1" applyNumberFormat="1" applyFont="1" applyFill="1" applyBorder="1"/>
    <xf numFmtId="43" fontId="0" fillId="4" borderId="12" xfId="1" applyNumberFormat="1" applyFont="1" applyFill="1" applyBorder="1"/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169" fontId="2" fillId="2" borderId="15" xfId="0" applyNumberFormat="1" applyFont="1" applyFill="1" applyBorder="1" applyAlignment="1">
      <alignment horizontal="center"/>
    </xf>
    <xf numFmtId="169" fontId="2" fillId="2" borderId="16" xfId="0" applyNumberFormat="1" applyFont="1" applyFill="1" applyBorder="1" applyAlignment="1">
      <alignment horizontal="center"/>
    </xf>
    <xf numFmtId="169" fontId="2" fillId="2" borderId="17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8" fontId="2" fillId="2" borderId="15" xfId="0" applyNumberFormat="1" applyFont="1" applyFill="1" applyBorder="1" applyAlignment="1">
      <alignment horizontal="center"/>
    </xf>
    <xf numFmtId="168" fontId="2" fillId="2" borderId="16" xfId="0" applyNumberFormat="1" applyFont="1" applyFill="1" applyBorder="1" applyAlignment="1">
      <alignment horizontal="center"/>
    </xf>
    <xf numFmtId="168" fontId="2" fillId="2" borderId="17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EFF0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38100</xdr:rowOff>
    </xdr:from>
    <xdr:to>
      <xdr:col>7</xdr:col>
      <xdr:colOff>352426</xdr:colOff>
      <xdr:row>4</xdr:row>
      <xdr:rowOff>2712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38100"/>
          <a:ext cx="4324350" cy="952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80" zoomScaleNormal="80" workbookViewId="0"/>
  </sheetViews>
  <sheetFormatPr defaultRowHeight="15" x14ac:dyDescent="0.25"/>
  <cols>
    <col min="1" max="1" width="10.7109375" customWidth="1"/>
    <col min="2" max="5" width="8.28515625" customWidth="1"/>
    <col min="6" max="8" width="11.7109375" customWidth="1"/>
    <col min="9" max="12" width="8.28515625" customWidth="1"/>
    <col min="13" max="15" width="11.7109375" customWidth="1"/>
  </cols>
  <sheetData>
    <row r="1" spans="1:8" ht="19.5" customHeight="1" x14ac:dyDescent="0.25"/>
    <row r="2" spans="1:8" ht="19.5" customHeight="1" x14ac:dyDescent="0.25"/>
    <row r="3" spans="1:8" ht="19.5" customHeight="1" x14ac:dyDescent="0.25"/>
    <row r="4" spans="1:8" ht="19.5" customHeight="1" thickBot="1" x14ac:dyDescent="0.3"/>
    <row r="5" spans="1:8" ht="19.5" customHeight="1" thickTop="1" thickBot="1" x14ac:dyDescent="0.3">
      <c r="A5" s="27"/>
      <c r="B5" s="28">
        <v>1</v>
      </c>
      <c r="C5" s="29"/>
      <c r="D5" s="29"/>
      <c r="E5" s="29"/>
      <c r="F5" s="29"/>
      <c r="G5" s="29"/>
      <c r="H5" s="30"/>
    </row>
    <row r="6" spans="1:8" ht="15.75" thickTop="1" x14ac:dyDescent="0.25">
      <c r="A6" s="5" t="s">
        <v>0</v>
      </c>
      <c r="B6" s="22" t="s">
        <v>3</v>
      </c>
      <c r="C6" s="9" t="s">
        <v>2</v>
      </c>
      <c r="D6" s="9" t="s">
        <v>8</v>
      </c>
      <c r="E6" s="9" t="s">
        <v>4</v>
      </c>
      <c r="F6" s="9" t="s">
        <v>5</v>
      </c>
      <c r="G6" s="9" t="s">
        <v>6</v>
      </c>
      <c r="H6" s="23" t="s">
        <v>7</v>
      </c>
    </row>
    <row r="7" spans="1:8" ht="15.75" hidden="1" thickTop="1" x14ac:dyDescent="0.25">
      <c r="A7" s="6" t="s">
        <v>1</v>
      </c>
      <c r="B7" s="13">
        <v>60</v>
      </c>
      <c r="C7" s="7">
        <f>B7*60</f>
        <v>3600</v>
      </c>
      <c r="D7" s="7">
        <f>C7*4</f>
        <v>14400</v>
      </c>
      <c r="E7" s="7">
        <f>C7*24</f>
        <v>86400</v>
      </c>
      <c r="F7" s="7">
        <f>E7*7</f>
        <v>604800</v>
      </c>
      <c r="G7" s="7">
        <f>F7*52/12</f>
        <v>2620800</v>
      </c>
      <c r="H7" s="14">
        <f>G7*12</f>
        <v>31449600</v>
      </c>
    </row>
    <row r="8" spans="1:8" x14ac:dyDescent="0.25">
      <c r="A8" s="8">
        <v>1</v>
      </c>
      <c r="B8" s="15">
        <f>$A8*B$7*$B$5/1000/3600</f>
        <v>1.6666666666666667E-5</v>
      </c>
      <c r="C8" s="2">
        <f>$A8*C$7*$B$5/1000/3600</f>
        <v>1E-3</v>
      </c>
      <c r="D8" s="2">
        <f t="shared" ref="D8:D25" si="0">$A8*D$7*$B$5/1000/3600</f>
        <v>4.0000000000000001E-3</v>
      </c>
      <c r="E8" s="2">
        <f>$A8*E$7*$B$5/1000/3600</f>
        <v>2.4E-2</v>
      </c>
      <c r="F8" s="2">
        <f>$A8*F$7*$B$5/1000/3600</f>
        <v>0.16799999999999998</v>
      </c>
      <c r="G8" s="2">
        <f>$A8*G$7*$B$5/1000/3600</f>
        <v>0.72800000000000009</v>
      </c>
      <c r="H8" s="16">
        <f>$A8*H$7*$B$5/1000/3600</f>
        <v>8.7359999999999989</v>
      </c>
    </row>
    <row r="9" spans="1:8" x14ac:dyDescent="0.25">
      <c r="A9" s="8">
        <v>10</v>
      </c>
      <c r="B9" s="17">
        <f t="shared" ref="B9:H25" si="1">$A9*B$7*$B$5/1000/3600</f>
        <v>1.6666666666666666E-4</v>
      </c>
      <c r="C9" s="4">
        <f t="shared" si="1"/>
        <v>0.01</v>
      </c>
      <c r="D9" s="4">
        <f t="shared" si="0"/>
        <v>0.04</v>
      </c>
      <c r="E9" s="4">
        <f t="shared" si="1"/>
        <v>0.24</v>
      </c>
      <c r="F9" s="4">
        <f t="shared" si="1"/>
        <v>1.68</v>
      </c>
      <c r="G9" s="4">
        <f t="shared" si="1"/>
        <v>7.28</v>
      </c>
      <c r="H9" s="18">
        <f t="shared" si="1"/>
        <v>87.36</v>
      </c>
    </row>
    <row r="10" spans="1:8" x14ac:dyDescent="0.25">
      <c r="A10" s="8">
        <v>50</v>
      </c>
      <c r="B10" s="15">
        <f t="shared" si="1"/>
        <v>8.3333333333333339E-4</v>
      </c>
      <c r="C10" s="2">
        <f t="shared" si="1"/>
        <v>0.05</v>
      </c>
      <c r="D10" s="2">
        <f t="shared" si="0"/>
        <v>0.2</v>
      </c>
      <c r="E10" s="2">
        <f t="shared" si="1"/>
        <v>1.2</v>
      </c>
      <c r="F10" s="2">
        <f t="shared" si="1"/>
        <v>8.4</v>
      </c>
      <c r="G10" s="2">
        <f t="shared" si="1"/>
        <v>36.4</v>
      </c>
      <c r="H10" s="16">
        <f t="shared" si="1"/>
        <v>436.8</v>
      </c>
    </row>
    <row r="11" spans="1:8" x14ac:dyDescent="0.25">
      <c r="A11" s="8">
        <v>100</v>
      </c>
      <c r="B11" s="17">
        <f t="shared" si="1"/>
        <v>1.6666666666666668E-3</v>
      </c>
      <c r="C11" s="4">
        <f t="shared" si="1"/>
        <v>0.1</v>
      </c>
      <c r="D11" s="4">
        <f t="shared" si="0"/>
        <v>0.4</v>
      </c>
      <c r="E11" s="4">
        <f t="shared" si="1"/>
        <v>2.4</v>
      </c>
      <c r="F11" s="4">
        <f t="shared" si="1"/>
        <v>16.8</v>
      </c>
      <c r="G11" s="4">
        <f t="shared" si="1"/>
        <v>72.8</v>
      </c>
      <c r="H11" s="18">
        <f t="shared" si="1"/>
        <v>873.6</v>
      </c>
    </row>
    <row r="12" spans="1:8" x14ac:dyDescent="0.25">
      <c r="A12" s="8">
        <v>200</v>
      </c>
      <c r="B12" s="15">
        <f t="shared" si="1"/>
        <v>3.3333333333333335E-3</v>
      </c>
      <c r="C12" s="2">
        <f t="shared" si="1"/>
        <v>0.2</v>
      </c>
      <c r="D12" s="2">
        <f t="shared" si="0"/>
        <v>0.8</v>
      </c>
      <c r="E12" s="2">
        <f t="shared" si="1"/>
        <v>4.8</v>
      </c>
      <c r="F12" s="2">
        <f t="shared" si="1"/>
        <v>33.6</v>
      </c>
      <c r="G12" s="2">
        <f t="shared" si="1"/>
        <v>145.6</v>
      </c>
      <c r="H12" s="16">
        <f t="shared" si="1"/>
        <v>1747.2</v>
      </c>
    </row>
    <row r="13" spans="1:8" x14ac:dyDescent="0.25">
      <c r="A13" s="8">
        <v>500</v>
      </c>
      <c r="B13" s="17">
        <f t="shared" si="1"/>
        <v>8.3333333333333332E-3</v>
      </c>
      <c r="C13" s="4">
        <f t="shared" si="1"/>
        <v>0.5</v>
      </c>
      <c r="D13" s="4">
        <f t="shared" si="0"/>
        <v>2</v>
      </c>
      <c r="E13" s="4">
        <f t="shared" si="1"/>
        <v>12</v>
      </c>
      <c r="F13" s="4">
        <f t="shared" si="1"/>
        <v>84</v>
      </c>
      <c r="G13" s="4">
        <f t="shared" si="1"/>
        <v>364</v>
      </c>
      <c r="H13" s="18">
        <f t="shared" si="1"/>
        <v>4368</v>
      </c>
    </row>
    <row r="14" spans="1:8" x14ac:dyDescent="0.25">
      <c r="A14" s="8">
        <v>750</v>
      </c>
      <c r="B14" s="15">
        <f t="shared" si="1"/>
        <v>1.2500000000000001E-2</v>
      </c>
      <c r="C14" s="2">
        <f t="shared" si="1"/>
        <v>0.75</v>
      </c>
      <c r="D14" s="2">
        <f t="shared" si="0"/>
        <v>3</v>
      </c>
      <c r="E14" s="2">
        <f t="shared" si="1"/>
        <v>18</v>
      </c>
      <c r="F14" s="2">
        <f t="shared" si="1"/>
        <v>126</v>
      </c>
      <c r="G14" s="2">
        <f t="shared" si="1"/>
        <v>546</v>
      </c>
      <c r="H14" s="16">
        <f t="shared" si="1"/>
        <v>6552</v>
      </c>
    </row>
    <row r="15" spans="1:8" x14ac:dyDescent="0.25">
      <c r="A15" s="8">
        <v>1000</v>
      </c>
      <c r="B15" s="17">
        <f t="shared" si="1"/>
        <v>1.6666666666666666E-2</v>
      </c>
      <c r="C15" s="4">
        <f t="shared" si="1"/>
        <v>1</v>
      </c>
      <c r="D15" s="4">
        <f t="shared" si="0"/>
        <v>4</v>
      </c>
      <c r="E15" s="4">
        <f t="shared" si="1"/>
        <v>24</v>
      </c>
      <c r="F15" s="4">
        <f t="shared" si="1"/>
        <v>168</v>
      </c>
      <c r="G15" s="4">
        <f t="shared" si="1"/>
        <v>728</v>
      </c>
      <c r="H15" s="18">
        <f t="shared" si="1"/>
        <v>8736</v>
      </c>
    </row>
    <row r="16" spans="1:8" x14ac:dyDescent="0.25">
      <c r="A16" s="8">
        <v>1500</v>
      </c>
      <c r="B16" s="15">
        <f t="shared" si="1"/>
        <v>2.5000000000000001E-2</v>
      </c>
      <c r="C16" s="2">
        <f t="shared" si="1"/>
        <v>1.5</v>
      </c>
      <c r="D16" s="2">
        <f t="shared" si="0"/>
        <v>6</v>
      </c>
      <c r="E16" s="2">
        <f t="shared" si="1"/>
        <v>36</v>
      </c>
      <c r="F16" s="2">
        <f t="shared" si="1"/>
        <v>252</v>
      </c>
      <c r="G16" s="2">
        <f t="shared" si="1"/>
        <v>1092</v>
      </c>
      <c r="H16" s="16">
        <f t="shared" si="1"/>
        <v>13104</v>
      </c>
    </row>
    <row r="17" spans="1:11" x14ac:dyDescent="0.25">
      <c r="A17" s="8">
        <v>2000</v>
      </c>
      <c r="B17" s="17">
        <f t="shared" si="1"/>
        <v>3.3333333333333333E-2</v>
      </c>
      <c r="C17" s="4">
        <f t="shared" si="1"/>
        <v>2</v>
      </c>
      <c r="D17" s="4">
        <f t="shared" si="0"/>
        <v>8</v>
      </c>
      <c r="E17" s="4">
        <f t="shared" si="1"/>
        <v>48</v>
      </c>
      <c r="F17" s="4">
        <f t="shared" si="1"/>
        <v>336</v>
      </c>
      <c r="G17" s="4">
        <f t="shared" si="1"/>
        <v>1456</v>
      </c>
      <c r="H17" s="18">
        <f t="shared" si="1"/>
        <v>17472</v>
      </c>
    </row>
    <row r="18" spans="1:11" x14ac:dyDescent="0.25">
      <c r="A18" s="8">
        <v>2500</v>
      </c>
      <c r="B18" s="15">
        <f t="shared" si="1"/>
        <v>4.1666666666666664E-2</v>
      </c>
      <c r="C18" s="2">
        <f t="shared" si="1"/>
        <v>2.5</v>
      </c>
      <c r="D18" s="2">
        <f t="shared" si="0"/>
        <v>10</v>
      </c>
      <c r="E18" s="2">
        <f t="shared" si="1"/>
        <v>60</v>
      </c>
      <c r="F18" s="2">
        <f t="shared" si="1"/>
        <v>420</v>
      </c>
      <c r="G18" s="2">
        <f t="shared" si="1"/>
        <v>1820</v>
      </c>
      <c r="H18" s="16">
        <f t="shared" si="1"/>
        <v>21840</v>
      </c>
    </row>
    <row r="19" spans="1:11" x14ac:dyDescent="0.25">
      <c r="A19" s="8">
        <v>3000</v>
      </c>
      <c r="B19" s="17">
        <f t="shared" si="1"/>
        <v>0.05</v>
      </c>
      <c r="C19" s="4">
        <f t="shared" si="1"/>
        <v>3</v>
      </c>
      <c r="D19" s="4">
        <f t="shared" si="0"/>
        <v>12</v>
      </c>
      <c r="E19" s="4">
        <f t="shared" si="1"/>
        <v>72</v>
      </c>
      <c r="F19" s="4">
        <f t="shared" si="1"/>
        <v>504</v>
      </c>
      <c r="G19" s="4">
        <f t="shared" si="1"/>
        <v>2184</v>
      </c>
      <c r="H19" s="18">
        <f t="shared" si="1"/>
        <v>26208</v>
      </c>
    </row>
    <row r="20" spans="1:11" x14ac:dyDescent="0.25">
      <c r="A20" s="8">
        <v>4000</v>
      </c>
      <c r="B20" s="15">
        <f t="shared" si="1"/>
        <v>6.6666666666666666E-2</v>
      </c>
      <c r="C20" s="2">
        <f t="shared" si="1"/>
        <v>4</v>
      </c>
      <c r="D20" s="2">
        <f t="shared" si="0"/>
        <v>16</v>
      </c>
      <c r="E20" s="2">
        <f t="shared" si="1"/>
        <v>96</v>
      </c>
      <c r="F20" s="2">
        <f t="shared" si="1"/>
        <v>672</v>
      </c>
      <c r="G20" s="2">
        <f t="shared" si="1"/>
        <v>2912</v>
      </c>
      <c r="H20" s="16">
        <f t="shared" si="1"/>
        <v>34944</v>
      </c>
    </row>
    <row r="21" spans="1:11" x14ac:dyDescent="0.25">
      <c r="A21" s="8">
        <v>5000</v>
      </c>
      <c r="B21" s="17">
        <f t="shared" si="1"/>
        <v>8.3333333333333329E-2</v>
      </c>
      <c r="C21" s="4">
        <f t="shared" si="1"/>
        <v>5</v>
      </c>
      <c r="D21" s="4">
        <f t="shared" si="0"/>
        <v>20</v>
      </c>
      <c r="E21" s="4">
        <f t="shared" si="1"/>
        <v>120</v>
      </c>
      <c r="F21" s="4">
        <f t="shared" si="1"/>
        <v>840</v>
      </c>
      <c r="G21" s="4">
        <f t="shared" si="1"/>
        <v>3640</v>
      </c>
      <c r="H21" s="18">
        <f t="shared" si="1"/>
        <v>43680</v>
      </c>
    </row>
    <row r="22" spans="1:11" x14ac:dyDescent="0.25">
      <c r="A22" s="8">
        <v>6000</v>
      </c>
      <c r="B22" s="15">
        <f t="shared" si="1"/>
        <v>0.1</v>
      </c>
      <c r="C22" s="2">
        <f t="shared" si="1"/>
        <v>6</v>
      </c>
      <c r="D22" s="2">
        <f t="shared" si="0"/>
        <v>24</v>
      </c>
      <c r="E22" s="2">
        <f t="shared" si="1"/>
        <v>144</v>
      </c>
      <c r="F22" s="2">
        <f t="shared" si="1"/>
        <v>1008</v>
      </c>
      <c r="G22" s="2">
        <f t="shared" si="1"/>
        <v>4368</v>
      </c>
      <c r="H22" s="16">
        <f t="shared" si="1"/>
        <v>52416</v>
      </c>
    </row>
    <row r="23" spans="1:11" x14ac:dyDescent="0.25">
      <c r="A23" s="8">
        <v>7000</v>
      </c>
      <c r="B23" s="17">
        <f t="shared" si="1"/>
        <v>0.11666666666666667</v>
      </c>
      <c r="C23" s="4">
        <f t="shared" si="1"/>
        <v>7</v>
      </c>
      <c r="D23" s="4">
        <f t="shared" si="0"/>
        <v>28</v>
      </c>
      <c r="E23" s="4">
        <f t="shared" si="1"/>
        <v>168</v>
      </c>
      <c r="F23" s="4">
        <f t="shared" si="1"/>
        <v>1176</v>
      </c>
      <c r="G23" s="4">
        <f t="shared" si="1"/>
        <v>5096</v>
      </c>
      <c r="H23" s="18">
        <f t="shared" si="1"/>
        <v>61152</v>
      </c>
    </row>
    <row r="24" spans="1:11" x14ac:dyDescent="0.25">
      <c r="A24" s="8">
        <v>8000</v>
      </c>
      <c r="B24" s="15">
        <f t="shared" si="1"/>
        <v>0.13333333333333333</v>
      </c>
      <c r="C24" s="2">
        <f t="shared" si="1"/>
        <v>8</v>
      </c>
      <c r="D24" s="2">
        <f t="shared" si="0"/>
        <v>32</v>
      </c>
      <c r="E24" s="2">
        <f t="shared" si="1"/>
        <v>192</v>
      </c>
      <c r="F24" s="2">
        <f t="shared" si="1"/>
        <v>1344</v>
      </c>
      <c r="G24" s="2">
        <f t="shared" si="1"/>
        <v>5824</v>
      </c>
      <c r="H24" s="16">
        <f t="shared" si="1"/>
        <v>69888</v>
      </c>
    </row>
    <row r="25" spans="1:11" ht="15.75" thickBot="1" x14ac:dyDescent="0.3">
      <c r="A25" s="8">
        <v>10000</v>
      </c>
      <c r="B25" s="19">
        <f t="shared" si="1"/>
        <v>0.16666666666666666</v>
      </c>
      <c r="C25" s="20">
        <f t="shared" si="1"/>
        <v>10</v>
      </c>
      <c r="D25" s="20">
        <f t="shared" si="0"/>
        <v>40</v>
      </c>
      <c r="E25" s="20">
        <f t="shared" si="1"/>
        <v>240</v>
      </c>
      <c r="F25" s="20">
        <f t="shared" si="1"/>
        <v>1680</v>
      </c>
      <c r="G25" s="20">
        <f t="shared" si="1"/>
        <v>7280</v>
      </c>
      <c r="H25" s="21">
        <f t="shared" si="1"/>
        <v>87360</v>
      </c>
    </row>
    <row r="26" spans="1:11" ht="15.75" thickTop="1" x14ac:dyDescent="0.25">
      <c r="B26" s="1"/>
      <c r="C26" s="1"/>
      <c r="D26" s="1"/>
      <c r="E26" s="1"/>
      <c r="F26" s="1"/>
      <c r="G26" s="1"/>
      <c r="H26" s="1"/>
      <c r="K26" s="1"/>
    </row>
    <row r="27" spans="1:11" ht="15.75" thickBot="1" x14ac:dyDescent="0.3">
      <c r="B27" s="1"/>
      <c r="C27" s="1"/>
      <c r="D27" s="1"/>
      <c r="E27" s="1"/>
      <c r="F27" s="1"/>
      <c r="G27" s="1"/>
      <c r="H27" s="1"/>
      <c r="K27" s="1"/>
    </row>
    <row r="28" spans="1:11" ht="16.5" thickTop="1" thickBot="1" x14ac:dyDescent="0.3">
      <c r="B28" s="24">
        <v>1.5</v>
      </c>
      <c r="C28" s="25"/>
      <c r="D28" s="25"/>
      <c r="E28" s="25"/>
      <c r="F28" s="25"/>
      <c r="G28" s="25"/>
      <c r="H28" s="26"/>
      <c r="K28" s="1"/>
    </row>
    <row r="29" spans="1:11" ht="15.75" thickTop="1" x14ac:dyDescent="0.25">
      <c r="A29" s="5" t="s">
        <v>0</v>
      </c>
      <c r="B29" s="22" t="s">
        <v>3</v>
      </c>
      <c r="C29" s="9" t="s">
        <v>2</v>
      </c>
      <c r="D29" s="9" t="s">
        <v>8</v>
      </c>
      <c r="E29" s="9" t="s">
        <v>4</v>
      </c>
      <c r="F29" s="9" t="s">
        <v>5</v>
      </c>
      <c r="G29" s="9" t="s">
        <v>6</v>
      </c>
      <c r="H29" s="23" t="s">
        <v>7</v>
      </c>
      <c r="K29" s="1"/>
    </row>
    <row r="30" spans="1:11" ht="15.75" hidden="1" thickTop="1" x14ac:dyDescent="0.25">
      <c r="A30" s="6" t="s">
        <v>1</v>
      </c>
      <c r="B30" s="10">
        <v>60</v>
      </c>
      <c r="C30" s="7">
        <f>B30*60</f>
        <v>3600</v>
      </c>
      <c r="D30" s="7">
        <f>C30*4</f>
        <v>14400</v>
      </c>
      <c r="E30" s="7">
        <f>C30*24</f>
        <v>86400</v>
      </c>
      <c r="F30" s="7">
        <f>E30*7</f>
        <v>604800</v>
      </c>
      <c r="G30" s="7">
        <f>F30*52/12</f>
        <v>2620800</v>
      </c>
      <c r="H30" s="7">
        <f>G30*12</f>
        <v>31449600</v>
      </c>
      <c r="K30" s="1"/>
    </row>
    <row r="31" spans="1:11" x14ac:dyDescent="0.25">
      <c r="A31" s="8">
        <v>1</v>
      </c>
      <c r="B31" s="11">
        <f>$A8*B$30*$B$28/1000/3600</f>
        <v>2.4999999999999998E-5</v>
      </c>
      <c r="C31" s="2">
        <f>$A8*C$30*$B$28/1000/3600</f>
        <v>1.5E-3</v>
      </c>
      <c r="D31" s="2">
        <f>$A8*D$30*$B$28/1000/3600</f>
        <v>6.0000000000000001E-3</v>
      </c>
      <c r="E31" s="2">
        <f>$A8*E$30*$B$28/1000/3600</f>
        <v>3.5999999999999997E-2</v>
      </c>
      <c r="F31" s="2">
        <f>$A8*F$30*$B$28/1000/3600</f>
        <v>0.252</v>
      </c>
      <c r="G31" s="2">
        <f>$A8*G$30*$B$28/1000/3600</f>
        <v>1.0919999999999999</v>
      </c>
      <c r="H31" s="2">
        <f>$A8*H$30*$B$28/1000/3600</f>
        <v>13.104000000000001</v>
      </c>
    </row>
    <row r="32" spans="1:11" x14ac:dyDescent="0.25">
      <c r="A32" s="8">
        <v>10</v>
      </c>
      <c r="B32" s="12">
        <f>$A9*B$30*$B$28/1000/3600</f>
        <v>2.5000000000000001E-4</v>
      </c>
      <c r="C32" s="4">
        <f>$A9*C$30*$B$28/1000/3600</f>
        <v>1.4999999999999999E-2</v>
      </c>
      <c r="D32" s="4">
        <f>$A9*D$30*$B$28/1000/3600</f>
        <v>0.06</v>
      </c>
      <c r="E32" s="4">
        <f>$A9*E$30*$B$28/1000/3600</f>
        <v>0.36</v>
      </c>
      <c r="F32" s="4">
        <f>$A9*F$30*$B$28/1000/3600</f>
        <v>2.52</v>
      </c>
      <c r="G32" s="4">
        <f>$A9*G$30*$B$28/1000/3600</f>
        <v>10.92</v>
      </c>
      <c r="H32" s="4">
        <f>$A9*H$30*$B$28/1000/3600</f>
        <v>131.04</v>
      </c>
      <c r="J32" s="3"/>
    </row>
    <row r="33" spans="1:8" x14ac:dyDescent="0.25">
      <c r="A33" s="8">
        <v>50</v>
      </c>
      <c r="B33" s="11">
        <f>$A10*B$30*$B$28/1000/3600</f>
        <v>1.25E-3</v>
      </c>
      <c r="C33" s="2">
        <f>$A10*C$30*$B$28/1000/3600</f>
        <v>7.4999999999999997E-2</v>
      </c>
      <c r="D33" s="2">
        <f>$A10*D$30*$B$28/1000/3600</f>
        <v>0.3</v>
      </c>
      <c r="E33" s="2">
        <f>$A10*E$30*$B$28/1000/3600</f>
        <v>1.8</v>
      </c>
      <c r="F33" s="2">
        <f>$A10*F$30*$B$28/1000/3600</f>
        <v>12.6</v>
      </c>
      <c r="G33" s="2">
        <f>$A10*G$30*$B$28/1000/3600</f>
        <v>54.6</v>
      </c>
      <c r="H33" s="2">
        <f>$A10*H$30*$B$28/1000/3600</f>
        <v>655.20000000000005</v>
      </c>
    </row>
    <row r="34" spans="1:8" x14ac:dyDescent="0.25">
      <c r="A34" s="8">
        <v>100</v>
      </c>
      <c r="B34" s="12">
        <f>$A11*B$30*$B$28/1000/3600</f>
        <v>2.5000000000000001E-3</v>
      </c>
      <c r="C34" s="4">
        <f>$A11*C$30*$B$28/1000/3600</f>
        <v>0.15</v>
      </c>
      <c r="D34" s="4">
        <f>$A11*D$30*$B$28/1000/3600</f>
        <v>0.6</v>
      </c>
      <c r="E34" s="4">
        <f>$A11*E$30*$B$28/1000/3600</f>
        <v>3.6</v>
      </c>
      <c r="F34" s="4">
        <f>$A11*F$30*$B$28/1000/3600</f>
        <v>25.2</v>
      </c>
      <c r="G34" s="4">
        <f>$A11*G$30*$B$28/1000/3600</f>
        <v>109.2</v>
      </c>
      <c r="H34" s="4">
        <f>$A11*H$30*$B$28/1000/3600</f>
        <v>1310.4000000000001</v>
      </c>
    </row>
    <row r="35" spans="1:8" x14ac:dyDescent="0.25">
      <c r="A35" s="8">
        <v>200</v>
      </c>
      <c r="B35" s="11">
        <f>$A12*B$30*$B$28/1000/3600</f>
        <v>5.0000000000000001E-3</v>
      </c>
      <c r="C35" s="2">
        <f>$A12*C$30*$B$28/1000/3600</f>
        <v>0.3</v>
      </c>
      <c r="D35" s="2">
        <f>$A12*D$30*$B$28/1000/3600</f>
        <v>1.2</v>
      </c>
      <c r="E35" s="2">
        <f>$A12*E$30*$B$28/1000/3600</f>
        <v>7.2</v>
      </c>
      <c r="F35" s="2">
        <f>$A12*F$30*$B$28/1000/3600</f>
        <v>50.4</v>
      </c>
      <c r="G35" s="2">
        <f>$A12*G$30*$B$28/1000/3600</f>
        <v>218.4</v>
      </c>
      <c r="H35" s="2">
        <f>$A12*H$30*$B$28/1000/3600</f>
        <v>2620.8000000000002</v>
      </c>
    </row>
    <row r="36" spans="1:8" x14ac:dyDescent="0.25">
      <c r="A36" s="8">
        <v>500</v>
      </c>
      <c r="B36" s="12">
        <f>$A13*B$30*$B$28/1000/3600</f>
        <v>1.2500000000000001E-2</v>
      </c>
      <c r="C36" s="4">
        <f>$A13*C$30*$B$28/1000/3600</f>
        <v>0.75</v>
      </c>
      <c r="D36" s="4">
        <f>$A13*D$30*$B$28/1000/3600</f>
        <v>3</v>
      </c>
      <c r="E36" s="4">
        <f>$A13*E$30*$B$28/1000/3600</f>
        <v>18</v>
      </c>
      <c r="F36" s="4">
        <f>$A13*F$30*$B$28/1000/3600</f>
        <v>126</v>
      </c>
      <c r="G36" s="4">
        <f>$A13*G$30*$B$28/1000/3600</f>
        <v>546</v>
      </c>
      <c r="H36" s="4">
        <f>$A13*H$30*$B$28/1000/3600</f>
        <v>6552</v>
      </c>
    </row>
    <row r="37" spans="1:8" x14ac:dyDescent="0.25">
      <c r="A37" s="8">
        <v>750</v>
      </c>
      <c r="B37" s="11">
        <f>$A14*B$30*$B$28/1000/3600</f>
        <v>1.8749999999999999E-2</v>
      </c>
      <c r="C37" s="2">
        <f>$A14*C$30*$B$28/1000/3600</f>
        <v>1.125</v>
      </c>
      <c r="D37" s="2">
        <f>$A14*D$30*$B$28/1000/3600</f>
        <v>4.5</v>
      </c>
      <c r="E37" s="2">
        <f>$A14*E$30*$B$28/1000/3600</f>
        <v>27</v>
      </c>
      <c r="F37" s="2">
        <f>$A14*F$30*$B$28/1000/3600</f>
        <v>189</v>
      </c>
      <c r="G37" s="2">
        <f>$A14*G$30*$B$28/1000/3600</f>
        <v>819</v>
      </c>
      <c r="H37" s="2">
        <f>$A14*H$30*$B$28/1000/3600</f>
        <v>9828</v>
      </c>
    </row>
    <row r="38" spans="1:8" x14ac:dyDescent="0.25">
      <c r="A38" s="8">
        <v>1000</v>
      </c>
      <c r="B38" s="12">
        <f>$A15*B$30*$B$28/1000/3600</f>
        <v>2.5000000000000001E-2</v>
      </c>
      <c r="C38" s="4">
        <f>$A15*C$30*$B$28/1000/3600</f>
        <v>1.5</v>
      </c>
      <c r="D38" s="4">
        <f>$A15*D$30*$B$28/1000/3600</f>
        <v>6</v>
      </c>
      <c r="E38" s="4">
        <f>$A15*E$30*$B$28/1000/3600</f>
        <v>36</v>
      </c>
      <c r="F38" s="4">
        <f>$A15*F$30*$B$28/1000/3600</f>
        <v>252</v>
      </c>
      <c r="G38" s="4">
        <f>$A15*G$30*$B$28/1000/3600</f>
        <v>1092</v>
      </c>
      <c r="H38" s="4">
        <f>$A15*H$30*$B$28/1000/3600</f>
        <v>13104</v>
      </c>
    </row>
    <row r="39" spans="1:8" x14ac:dyDescent="0.25">
      <c r="A39" s="8">
        <v>1500</v>
      </c>
      <c r="B39" s="11">
        <f>$A16*B$30*$B$28/1000/3600</f>
        <v>3.7499999999999999E-2</v>
      </c>
      <c r="C39" s="2">
        <f>$A16*C$30*$B$28/1000/3600</f>
        <v>2.25</v>
      </c>
      <c r="D39" s="2">
        <f>$A16*D$30*$B$28/1000/3600</f>
        <v>9</v>
      </c>
      <c r="E39" s="2">
        <f>$A16*E$30*$B$28/1000/3600</f>
        <v>54</v>
      </c>
      <c r="F39" s="2">
        <f>$A16*F$30*$B$28/1000/3600</f>
        <v>378</v>
      </c>
      <c r="G39" s="2">
        <f>$A16*G$30*$B$28/1000/3600</f>
        <v>1638</v>
      </c>
      <c r="H39" s="2">
        <f>$A16*H$30*$B$28/1000/3600</f>
        <v>19656</v>
      </c>
    </row>
    <row r="40" spans="1:8" x14ac:dyDescent="0.25">
      <c r="A40" s="8">
        <v>2000</v>
      </c>
      <c r="B40" s="12">
        <f>$A17*B$30*$B$28/1000/3600</f>
        <v>0.05</v>
      </c>
      <c r="C40" s="4">
        <f>$A17*C$30*$B$28/1000/3600</f>
        <v>3</v>
      </c>
      <c r="D40" s="4">
        <f>$A17*D$30*$B$28/1000/3600</f>
        <v>12</v>
      </c>
      <c r="E40" s="4">
        <f>$A17*E$30*$B$28/1000/3600</f>
        <v>72</v>
      </c>
      <c r="F40" s="4">
        <f>$A17*F$30*$B$28/1000/3600</f>
        <v>504</v>
      </c>
      <c r="G40" s="4">
        <f>$A17*G$30*$B$28/1000/3600</f>
        <v>2184</v>
      </c>
      <c r="H40" s="4">
        <f>$A17*H$30*$B$28/1000/3600</f>
        <v>26208</v>
      </c>
    </row>
    <row r="41" spans="1:8" x14ac:dyDescent="0.25">
      <c r="A41" s="8">
        <v>2500</v>
      </c>
      <c r="B41" s="11">
        <f>$A18*B$30*$B$28/1000/3600</f>
        <v>6.25E-2</v>
      </c>
      <c r="C41" s="2">
        <f>$A18*C$30*$B$28/1000/3600</f>
        <v>3.75</v>
      </c>
      <c r="D41" s="2">
        <f>$A18*D$30*$B$28/1000/3600</f>
        <v>15</v>
      </c>
      <c r="E41" s="2">
        <f>$A18*E$30*$B$28/1000/3600</f>
        <v>90</v>
      </c>
      <c r="F41" s="2">
        <f>$A18*F$30*$B$28/1000/3600</f>
        <v>630</v>
      </c>
      <c r="G41" s="2">
        <f>$A18*G$30*$B$28/1000/3600</f>
        <v>2730</v>
      </c>
      <c r="H41" s="2">
        <f>$A18*H$30*$B$28/1000/3600</f>
        <v>32760</v>
      </c>
    </row>
    <row r="42" spans="1:8" x14ac:dyDescent="0.25">
      <c r="A42" s="8">
        <v>3000</v>
      </c>
      <c r="B42" s="12">
        <f>$A19*B$30*$B$28/1000/3600</f>
        <v>7.4999999999999997E-2</v>
      </c>
      <c r="C42" s="4">
        <f>$A19*C$30*$B$28/1000/3600</f>
        <v>4.5</v>
      </c>
      <c r="D42" s="4">
        <f>$A19*D$30*$B$28/1000/3600</f>
        <v>18</v>
      </c>
      <c r="E42" s="4">
        <f>$A19*E$30*$B$28/1000/3600</f>
        <v>108</v>
      </c>
      <c r="F42" s="4">
        <f>$A19*F$30*$B$28/1000/3600</f>
        <v>756</v>
      </c>
      <c r="G42" s="4">
        <f>$A19*G$30*$B$28/1000/3600</f>
        <v>3276</v>
      </c>
      <c r="H42" s="4">
        <f>$A19*H$30*$B$28/1000/3600</f>
        <v>39312</v>
      </c>
    </row>
    <row r="43" spans="1:8" x14ac:dyDescent="0.25">
      <c r="A43" s="8">
        <v>4000</v>
      </c>
      <c r="B43" s="11">
        <f>$A20*B$30*$B$28/1000/3600</f>
        <v>0.1</v>
      </c>
      <c r="C43" s="2">
        <f>$A20*C$30*$B$28/1000/3600</f>
        <v>6</v>
      </c>
      <c r="D43" s="2">
        <f>$A20*D$30*$B$28/1000/3600</f>
        <v>24</v>
      </c>
      <c r="E43" s="2">
        <f>$A20*E$30*$B$28/1000/3600</f>
        <v>144</v>
      </c>
      <c r="F43" s="2">
        <f>$A20*F$30*$B$28/1000/3600</f>
        <v>1008</v>
      </c>
      <c r="G43" s="2">
        <f>$A20*G$30*$B$28/1000/3600</f>
        <v>4368</v>
      </c>
      <c r="H43" s="2">
        <f>$A20*H$30*$B$28/1000/3600</f>
        <v>52416</v>
      </c>
    </row>
    <row r="44" spans="1:8" x14ac:dyDescent="0.25">
      <c r="A44" s="8">
        <v>5000</v>
      </c>
      <c r="B44" s="12">
        <f>$A21*B$30*$B$28/1000/3600</f>
        <v>0.125</v>
      </c>
      <c r="C44" s="4">
        <f>$A21*C$30*$B$28/1000/3600</f>
        <v>7.5</v>
      </c>
      <c r="D44" s="4">
        <f>$A21*D$30*$B$28/1000/3600</f>
        <v>30</v>
      </c>
      <c r="E44" s="4">
        <f>$A21*E$30*$B$28/1000/3600</f>
        <v>180</v>
      </c>
      <c r="F44" s="4">
        <f>$A21*F$30*$B$28/1000/3600</f>
        <v>1260</v>
      </c>
      <c r="G44" s="4">
        <f>$A21*G$30*$B$28/1000/3600</f>
        <v>5460</v>
      </c>
      <c r="H44" s="4">
        <f>$A21*H$30*$B$28/1000/3600</f>
        <v>65520</v>
      </c>
    </row>
    <row r="45" spans="1:8" x14ac:dyDescent="0.25">
      <c r="A45" s="8">
        <v>6000</v>
      </c>
      <c r="B45" s="11">
        <f>$A22*B$30*$B$28/1000/3600</f>
        <v>0.15</v>
      </c>
      <c r="C45" s="2">
        <f>$A22*C$30*$B$28/1000/3600</f>
        <v>9</v>
      </c>
      <c r="D45" s="2">
        <f>$A22*D$30*$B$28/1000/3600</f>
        <v>36</v>
      </c>
      <c r="E45" s="2">
        <f>$A22*E$30*$B$28/1000/3600</f>
        <v>216</v>
      </c>
      <c r="F45" s="2">
        <f>$A22*F$30*$B$28/1000/3600</f>
        <v>1512</v>
      </c>
      <c r="G45" s="2">
        <f>$A22*G$30*$B$28/1000/3600</f>
        <v>6552</v>
      </c>
      <c r="H45" s="2">
        <f>$A22*H$30*$B$28/1000/3600</f>
        <v>78624</v>
      </c>
    </row>
    <row r="46" spans="1:8" x14ac:dyDescent="0.25">
      <c r="A46" s="8">
        <v>7000</v>
      </c>
      <c r="B46" s="12">
        <f>$A23*B$30*$B$28/1000/3600</f>
        <v>0.17499999999999999</v>
      </c>
      <c r="C46" s="4">
        <f>$A23*C$30*$B$28/1000/3600</f>
        <v>10.5</v>
      </c>
      <c r="D46" s="4">
        <f>$A23*D$30*$B$28/1000/3600</f>
        <v>42</v>
      </c>
      <c r="E46" s="4">
        <f>$A23*E$30*$B$28/1000/3600</f>
        <v>252</v>
      </c>
      <c r="F46" s="4">
        <f>$A23*F$30*$B$28/1000/3600</f>
        <v>1764</v>
      </c>
      <c r="G46" s="4">
        <f>$A23*G$30*$B$28/1000/3600</f>
        <v>7644</v>
      </c>
      <c r="H46" s="4">
        <f>$A23*H$30*$B$28/1000/3600</f>
        <v>91728</v>
      </c>
    </row>
    <row r="47" spans="1:8" x14ac:dyDescent="0.25">
      <c r="A47" s="8">
        <v>8000</v>
      </c>
      <c r="B47" s="11">
        <f>$A24*B$30*$B$28/1000/3600</f>
        <v>0.2</v>
      </c>
      <c r="C47" s="2">
        <f>$A24*C$30*$B$28/1000/3600</f>
        <v>12</v>
      </c>
      <c r="D47" s="2">
        <f>$A24*D$30*$B$28/1000/3600</f>
        <v>48</v>
      </c>
      <c r="E47" s="2">
        <f>$A24*E$30*$B$28/1000/3600</f>
        <v>288</v>
      </c>
      <c r="F47" s="2">
        <f>$A24*F$30*$B$28/1000/3600</f>
        <v>2016</v>
      </c>
      <c r="G47" s="2">
        <f>$A24*G$30*$B$28/1000/3600</f>
        <v>8736</v>
      </c>
      <c r="H47" s="2">
        <f>$A24*H$30*$B$28/1000/3600</f>
        <v>104832</v>
      </c>
    </row>
    <row r="48" spans="1:8" x14ac:dyDescent="0.25">
      <c r="A48" s="8">
        <v>10000</v>
      </c>
      <c r="B48" s="12">
        <f>$A25*B$30*$B$28/1000/3600</f>
        <v>0.25</v>
      </c>
      <c r="C48" s="4">
        <f>$A25*C$30*$B$28/1000/3600</f>
        <v>15</v>
      </c>
      <c r="D48" s="4">
        <f>$A25*D$30*$B$28/1000/3600</f>
        <v>60</v>
      </c>
      <c r="E48" s="4">
        <f>$A25*E$30*$B$28/1000/3600</f>
        <v>360</v>
      </c>
      <c r="F48" s="4">
        <f>$A25*F$30*$B$28/1000/3600</f>
        <v>2520</v>
      </c>
      <c r="G48" s="4">
        <f>$A25*G$30*$B$28/1000/3600</f>
        <v>10920</v>
      </c>
      <c r="H48" s="4">
        <f>$A25*H$30*$B$28/1000/3600</f>
        <v>131040</v>
      </c>
    </row>
  </sheetData>
  <mergeCells count="2">
    <mergeCell ref="B5:H5"/>
    <mergeCell ref="B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</cp:lastModifiedBy>
  <cp:lastPrinted>2014-05-20T10:41:21Z</cp:lastPrinted>
  <dcterms:created xsi:type="dcterms:W3CDTF">2014-05-20T10:10:27Z</dcterms:created>
  <dcterms:modified xsi:type="dcterms:W3CDTF">2014-05-20T11:06:12Z</dcterms:modified>
</cp:coreProperties>
</file>